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8C625CE2-79F4-4022-902A-A9F2ED3E1740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2022 World Cruise Itinerary" sheetId="2" r:id="rId1"/>
    <sheet name="2022 World Cruise Map" sheetId="3" r:id="rId2"/>
  </sheets>
  <definedNames>
    <definedName name="_xlnm.Print_Area" localSheetId="0">'2022 World Cruise Itinerary'!$A$1:$AM$29</definedName>
    <definedName name="_xlnm.Print_Titles" localSheetId="0">'2022 World Cruise Itinerary'!$1:$3</definedName>
  </definedNames>
  <calcPr calcId="191029"/>
</workbook>
</file>

<file path=xl/calcChain.xml><?xml version="1.0" encoding="utf-8"?>
<calcChain xmlns="http://schemas.openxmlformats.org/spreadsheetml/2006/main">
  <c r="A27" i="2" l="1"/>
  <c r="A5" i="2"/>
  <c r="B5" i="2" s="1"/>
  <c r="AM3" i="2"/>
  <c r="E2" i="2"/>
  <c r="E3" i="2" s="1"/>
  <c r="F2" i="2" s="1"/>
  <c r="F3" i="2" s="1"/>
  <c r="G2" i="2" s="1"/>
  <c r="G3" i="2" s="1"/>
  <c r="H2" i="2" s="1"/>
  <c r="H3" i="2" s="1"/>
  <c r="I2" i="2" s="1"/>
  <c r="I3" i="2" s="1"/>
  <c r="J2" i="2" s="1"/>
  <c r="J3" i="2" s="1"/>
  <c r="K2" i="2" s="1"/>
  <c r="K3" i="2" s="1"/>
  <c r="L2" i="2" s="1"/>
  <c r="L3" i="2" s="1"/>
  <c r="M2" i="2" s="1"/>
  <c r="M3" i="2" s="1"/>
  <c r="N2" i="2" s="1"/>
  <c r="N3" i="2" s="1"/>
  <c r="O2" i="2" s="1"/>
  <c r="O3" i="2" s="1"/>
  <c r="P2" i="2" s="1"/>
  <c r="P3" i="2" s="1"/>
  <c r="Q2" i="2" s="1"/>
  <c r="Q3" i="2" s="1"/>
  <c r="R2" i="2" s="1"/>
  <c r="R3" i="2" s="1"/>
  <c r="S2" i="2" s="1"/>
  <c r="S3" i="2" s="1"/>
  <c r="T2" i="2" s="1"/>
  <c r="T3" i="2" s="1"/>
  <c r="U2" i="2" s="1"/>
  <c r="U3" i="2" s="1"/>
  <c r="V2" i="2" s="1"/>
  <c r="V3" i="2" s="1"/>
  <c r="W2" i="2" s="1"/>
  <c r="W3" i="2" s="1"/>
  <c r="X2" i="2" s="1"/>
  <c r="X3" i="2" s="1"/>
  <c r="Y2" i="2" s="1"/>
  <c r="Y3" i="2" s="1"/>
  <c r="Z2" i="2" s="1"/>
  <c r="Z3" i="2" s="1"/>
  <c r="AA2" i="2" s="1"/>
  <c r="AA3" i="2" s="1"/>
  <c r="AB2" i="2" s="1"/>
  <c r="AB3" i="2" s="1"/>
  <c r="AC2" i="2" s="1"/>
  <c r="AC3" i="2" s="1"/>
  <c r="AD2" i="2" s="1"/>
  <c r="AD3" i="2" s="1"/>
  <c r="AE2" i="2" s="1"/>
  <c r="AE3" i="2" s="1"/>
  <c r="AF2" i="2" s="1"/>
  <c r="AF3" i="2" s="1"/>
  <c r="AG2" i="2" s="1"/>
  <c r="AG3" i="2" s="1"/>
  <c r="AH2" i="2" s="1"/>
  <c r="AH3" i="2" s="1"/>
  <c r="AI2" i="2" s="1"/>
  <c r="AI3" i="2" s="1"/>
  <c r="AJ2" i="2" s="1"/>
  <c r="AJ3" i="2" s="1"/>
  <c r="AK2" i="2" s="1"/>
  <c r="AK3" i="2" s="1"/>
  <c r="AL2" i="2" s="1"/>
  <c r="AL3" i="2" s="1"/>
  <c r="AM2" i="2" s="1"/>
  <c r="A6" i="2" l="1"/>
  <c r="B4" i="2"/>
  <c r="B6" i="2" l="1"/>
  <c r="A7" i="2"/>
  <c r="A8" i="2" l="1"/>
  <c r="B7" i="2"/>
  <c r="A9" i="2" l="1"/>
  <c r="A11" i="2" s="1"/>
  <c r="B8" i="2"/>
  <c r="B9" i="2" l="1"/>
  <c r="B11" i="2" l="1"/>
  <c r="A12" i="2"/>
  <c r="B12" i="2" l="1"/>
  <c r="A13" i="2"/>
  <c r="A15" i="2" s="1"/>
  <c r="A17" i="2" s="1"/>
  <c r="B13" i="2" l="1"/>
  <c r="B15" i="2" l="1"/>
  <c r="B17" i="2" l="1"/>
  <c r="A18" i="2"/>
  <c r="A19" i="2" l="1"/>
  <c r="B18" i="2"/>
  <c r="B19" i="2" l="1"/>
  <c r="A21" i="2"/>
  <c r="A23" i="2" s="1"/>
  <c r="B21" i="2"/>
  <c r="A24" i="2" l="1"/>
  <c r="B23" i="2" l="1"/>
  <c r="A25" i="2" l="1"/>
  <c r="B24" i="2"/>
  <c r="B25" i="2" l="1"/>
  <c r="B27" i="2" l="1"/>
  <c r="A28" i="2"/>
  <c r="B28" i="2" l="1"/>
  <c r="A29" i="2"/>
  <c r="B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T5" authorId="0" shapeId="0" xr:uid="{50CFAB18-12B1-414B-9279-B7F8508C6A29}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sz val="9"/>
            <color indexed="81"/>
            <rFont val="Tahoma"/>
            <family val="2"/>
          </rPr>
          <t xml:space="preserve">
Sjøgata, 9291 Tromsø, Norway
+4777664200
https://www.strawberryhotels.com/hotels/norway/tromso/clarion-collection-hotel-with/
69.65043251843845, 18.959770159644616
Deluxe Double Room with Sea View, Breakfast and Dinner included, Queen bed
</t>
        </r>
      </text>
    </comment>
  </commentList>
</comments>
</file>

<file path=xl/sharedStrings.xml><?xml version="1.0" encoding="utf-8"?>
<sst xmlns="http://schemas.openxmlformats.org/spreadsheetml/2006/main" count="73" uniqueCount="50">
  <si>
    <t>Date</t>
  </si>
  <si>
    <t>Day</t>
  </si>
  <si>
    <t>At Sea</t>
  </si>
  <si>
    <t>Cruise
Day</t>
  </si>
  <si>
    <t>All times are local in the current travel location</t>
  </si>
  <si>
    <t>Os-Dog Sledding On Wheels (LYN-009)</t>
  </si>
  <si>
    <t>Os-Jewels Of The North (HVK-001)</t>
  </si>
  <si>
    <t>Nanortalik Walking Tour (NTK-001)</t>
  </si>
  <si>
    <t>Kaffemik In A Private Home (JJU-007)</t>
  </si>
  <si>
    <t>Taste Of Greenland (JJU-006)</t>
  </si>
  <si>
    <t>Os-Fjord Boat Tour
(GOH-004)</t>
  </si>
  <si>
    <t>Guided Short Walk &amp; Visit W/Local Family (GOH-002)</t>
  </si>
  <si>
    <t>Cruising the Norwegian &amp; Greenland Seas</t>
  </si>
  <si>
    <t>Longyearbyen (Spitsbergen), Norway</t>
  </si>
  <si>
    <t>Cruising the Greenland Sea</t>
  </si>
  <si>
    <t>Husavik, Iceland</t>
  </si>
  <si>
    <t>Siglufjordur, Iceland</t>
  </si>
  <si>
    <t>Cruising the Denmark Strait</t>
  </si>
  <si>
    <t>Cruising Prince Christian Sound</t>
  </si>
  <si>
    <t>Nanortalik, Greenland</t>
  </si>
  <si>
    <t>Qaqortoq, Greenland</t>
  </si>
  <si>
    <t>Paamiut (Frederikshab), Greenland</t>
  </si>
  <si>
    <t>Nuuk, Greenland</t>
  </si>
  <si>
    <t>Oceania Marina</t>
  </si>
  <si>
    <t>Transfer to Airport</t>
  </si>
  <si>
    <t>C-1</t>
  </si>
  <si>
    <t>C-2</t>
  </si>
  <si>
    <t>C-3</t>
  </si>
  <si>
    <t>PIT to IAD
Mesa Air LH 7687</t>
  </si>
  <si>
    <t>Transit to Pittsburgh Airport</t>
  </si>
  <si>
    <t>Washing Dulles (IAD) to Frankfurt Germany (FRA)
Lufthansa LH 0419</t>
  </si>
  <si>
    <t>Reykjavik Iceland (REK) to NYC NY (JFK) on Delta DL 0247</t>
  </si>
  <si>
    <t>JFK Layover</t>
  </si>
  <si>
    <t>JFK to PIT on Delta DL 5746 (Republic Air)</t>
  </si>
  <si>
    <t>Drive Home</t>
  </si>
  <si>
    <t>Frankfurt Germany (FRA) to Tromsø Norway (TOS)
Lufthansa LH 0870</t>
  </si>
  <si>
    <t>Explore Tromsø, Norway with David &amp; Pam Lathrop</t>
  </si>
  <si>
    <t>Board Marina (11:30 Checkin), then Depart Tromsø, Norway</t>
  </si>
  <si>
    <t>Hotel to Port Transit</t>
  </si>
  <si>
    <t>Breakfast and check out of hotel</t>
  </si>
  <si>
    <t>Transit &amp; Check In Clarion Collection Hotel With</t>
  </si>
  <si>
    <t>Reykjavik, Iceland: Disembark 08:00</t>
  </si>
  <si>
    <t>Walking Tour Of Paamiut
(FRD-001)</t>
  </si>
  <si>
    <t>Os-Myvatn Nature Baths &amp; Lunch (SIG-002)</t>
  </si>
  <si>
    <t>Polo Grill with Pam &amp; David Lathrop</t>
  </si>
  <si>
    <t>Jacques with Pam &amp; David Lathrop</t>
  </si>
  <si>
    <t>Jacques with Gene &amp; Judith Delveccio</t>
  </si>
  <si>
    <t>Red Ginger with Pam &amp; David Lathrop</t>
  </si>
  <si>
    <t>Toscana with Pam &amp; David Lathrop</t>
  </si>
  <si>
    <t>Grand Dining Room - 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</si>
</sst>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"/>
    <numFmt numFmtId="165" formatCode="ddd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darkUp">
        <bgColor theme="0" tint="-0.14996795556505021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ouble">
        <color auto="1"/>
      </top>
      <bottom style="thin">
        <color theme="0"/>
      </bottom>
      <diagonal/>
    </border>
    <border>
      <left style="double">
        <color theme="0"/>
      </left>
      <right/>
      <top/>
      <bottom style="double">
        <color theme="0"/>
      </bottom>
      <diagonal/>
    </border>
    <border>
      <left/>
      <right/>
      <top/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/>
      <top style="double">
        <color theme="1"/>
      </top>
      <bottom style="double">
        <color auto="1"/>
      </bottom>
      <diagonal/>
    </border>
    <border>
      <left/>
      <right style="double">
        <color theme="1"/>
      </right>
      <top style="double">
        <color theme="1"/>
      </top>
      <bottom style="double">
        <color auto="1"/>
      </bottom>
      <diagonal/>
    </border>
    <border>
      <left style="thin">
        <color theme="0"/>
      </left>
      <right style="double">
        <color theme="1"/>
      </right>
      <top style="double">
        <color auto="1"/>
      </top>
      <bottom style="thin">
        <color theme="0"/>
      </bottom>
      <diagonal/>
    </border>
    <border>
      <left style="thin">
        <color theme="0"/>
      </left>
      <right style="double">
        <color theme="1"/>
      </right>
      <top style="thin">
        <color theme="0"/>
      </top>
      <bottom/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 style="double">
        <color theme="1"/>
      </left>
      <right/>
      <top style="double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double">
        <color auto="1"/>
      </bottom>
      <diagonal/>
    </border>
    <border>
      <left style="double">
        <color theme="1"/>
      </left>
      <right style="thin">
        <color theme="0"/>
      </right>
      <top style="double">
        <color auto="1"/>
      </top>
      <bottom style="thin">
        <color theme="0"/>
      </bottom>
      <diagonal/>
    </border>
    <border>
      <left style="double">
        <color theme="1"/>
      </left>
      <right style="thin">
        <color theme="0"/>
      </right>
      <top style="thin">
        <color theme="0"/>
      </top>
      <bottom/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double">
        <color theme="1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1"/>
      </left>
      <right/>
      <top style="double">
        <color theme="0"/>
      </top>
      <bottom style="double">
        <color theme="0"/>
      </bottom>
      <diagonal/>
    </border>
    <border>
      <left/>
      <right style="double">
        <color theme="1"/>
      </right>
      <top style="double">
        <color theme="0"/>
      </top>
      <bottom style="double">
        <color theme="0"/>
      </bottom>
      <diagonal/>
    </border>
    <border>
      <left style="double">
        <color theme="1"/>
      </left>
      <right/>
      <top style="double">
        <color theme="0"/>
      </top>
      <bottom/>
      <diagonal/>
    </border>
    <border>
      <left/>
      <right style="double">
        <color theme="1"/>
      </right>
      <top style="double">
        <color theme="0"/>
      </top>
      <bottom/>
      <diagonal/>
    </border>
    <border>
      <left style="double">
        <color theme="1"/>
      </left>
      <right/>
      <top/>
      <bottom style="double">
        <color theme="0"/>
      </bottom>
      <diagonal/>
    </border>
    <border>
      <left/>
      <right style="double">
        <color theme="1"/>
      </right>
      <top/>
      <bottom style="double">
        <color theme="0"/>
      </bottom>
      <diagonal/>
    </border>
    <border>
      <left/>
      <right/>
      <top style="double">
        <color theme="0"/>
      </top>
      <bottom style="double">
        <color theme="1"/>
      </bottom>
      <diagonal/>
    </border>
    <border>
      <left/>
      <right style="double">
        <color theme="0"/>
      </right>
      <top style="double">
        <color theme="0"/>
      </top>
      <bottom style="double">
        <color theme="1"/>
      </bottom>
      <diagonal/>
    </border>
    <border>
      <left style="double">
        <color theme="0"/>
      </left>
      <right/>
      <top style="double">
        <color theme="0"/>
      </top>
      <bottom style="double">
        <color theme="1"/>
      </bottom>
      <diagonal/>
    </border>
    <border>
      <left/>
      <right style="double">
        <color theme="1"/>
      </right>
      <top style="double">
        <color theme="0"/>
      </top>
      <bottom style="double">
        <color theme="1"/>
      </bottom>
      <diagonal/>
    </border>
    <border>
      <left style="double">
        <color theme="1"/>
      </left>
      <right/>
      <top style="double">
        <color theme="0"/>
      </top>
      <bottom style="double">
        <color theme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20" fontId="1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0" fontId="1" fillId="4" borderId="2" xfId="0" applyNumberFormat="1" applyFont="1" applyFill="1" applyBorder="1" applyAlignment="1">
      <alignment horizontal="center" vertical="center"/>
    </xf>
    <xf numFmtId="20" fontId="1" fillId="4" borderId="15" xfId="0" applyNumberFormat="1" applyFont="1" applyFill="1" applyBorder="1" applyAlignment="1">
      <alignment horizontal="center" vertical="center"/>
    </xf>
    <xf numFmtId="20" fontId="1" fillId="4" borderId="16" xfId="0" applyNumberFormat="1" applyFont="1" applyFill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165" fontId="2" fillId="5" borderId="10" xfId="0" applyNumberFormat="1" applyFont="1" applyFill="1" applyBorder="1" applyAlignment="1">
      <alignment horizontal="center" vertical="center"/>
    </xf>
    <xf numFmtId="20" fontId="1" fillId="4" borderId="24" xfId="0" applyNumberFormat="1" applyFont="1" applyFill="1" applyBorder="1" applyAlignment="1">
      <alignment horizontal="center" vertical="center"/>
    </xf>
    <xf numFmtId="20" fontId="1" fillId="4" borderId="25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vertical="center"/>
    </xf>
    <xf numFmtId="1" fontId="2" fillId="9" borderId="10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1" fillId="4" borderId="20" xfId="1" applyFont="1" applyFill="1" applyBorder="1" applyAlignment="1" applyProtection="1">
      <alignment horizontal="center" vertical="center" wrapText="1"/>
    </xf>
    <xf numFmtId="0" fontId="1" fillId="4" borderId="29" xfId="1" applyFont="1" applyFill="1" applyBorder="1" applyAlignment="1" applyProtection="1">
      <alignment horizontal="center" vertical="center" wrapText="1"/>
    </xf>
    <xf numFmtId="0" fontId="1" fillId="8" borderId="28" xfId="1" applyFont="1" applyFill="1" applyBorder="1" applyAlignment="1" applyProtection="1">
      <alignment horizontal="center" vertical="center" wrapText="1"/>
    </xf>
    <xf numFmtId="0" fontId="1" fillId="8" borderId="20" xfId="1" applyFont="1" applyFill="1" applyBorder="1" applyAlignment="1" applyProtection="1">
      <alignment horizontal="center" vertical="center" wrapText="1"/>
    </xf>
    <xf numFmtId="0" fontId="1" fillId="8" borderId="29" xfId="1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1" fillId="13" borderId="20" xfId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11" borderId="36" xfId="0" applyFont="1" applyFill="1" applyBorder="1" applyAlignment="1">
      <alignment horizontal="center" vertical="center" wrapText="1"/>
    </xf>
    <xf numFmtId="0" fontId="2" fillId="11" borderId="34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1" fillId="7" borderId="3" xfId="1" applyFont="1" applyFill="1" applyBorder="1" applyAlignment="1">
      <alignment horizontal="center" vertical="center"/>
    </xf>
    <xf numFmtId="0" fontId="1" fillId="7" borderId="4" xfId="1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30" xfId="1" applyFont="1" applyFill="1" applyBorder="1" applyAlignment="1" applyProtection="1">
      <alignment horizontal="center" vertical="center" wrapText="1"/>
    </xf>
    <xf numFmtId="0" fontId="1" fillId="5" borderId="7" xfId="1" applyFont="1" applyFill="1" applyBorder="1" applyAlignment="1" applyProtection="1">
      <alignment horizontal="center" vertical="center" wrapText="1"/>
    </xf>
    <xf numFmtId="0" fontId="1" fillId="5" borderId="8" xfId="1" applyFont="1" applyFill="1" applyBorder="1" applyAlignment="1" applyProtection="1">
      <alignment horizontal="center" vertical="center" wrapText="1"/>
    </xf>
    <xf numFmtId="0" fontId="1" fillId="5" borderId="32" xfId="1" applyFont="1" applyFill="1" applyBorder="1" applyAlignment="1" applyProtection="1">
      <alignment horizontal="center" vertical="center" wrapText="1"/>
    </xf>
    <xf numFmtId="0" fontId="1" fillId="5" borderId="4" xfId="1" applyFont="1" applyFill="1" applyBorder="1" applyAlignment="1" applyProtection="1">
      <alignment horizontal="center" vertical="center" wrapText="1"/>
    </xf>
    <xf numFmtId="0" fontId="1" fillId="5" borderId="5" xfId="1" applyFont="1" applyFill="1" applyBorder="1" applyAlignment="1" applyProtection="1">
      <alignment horizontal="center" vertical="center" wrapText="1"/>
    </xf>
    <xf numFmtId="0" fontId="1" fillId="7" borderId="21" xfId="1" applyFont="1" applyFill="1" applyBorder="1" applyAlignment="1" applyProtection="1">
      <alignment horizontal="center" vertical="center" wrapText="1"/>
    </xf>
    <xf numFmtId="0" fontId="1" fillId="7" borderId="20" xfId="1" applyFont="1" applyFill="1" applyBorder="1" applyAlignment="1" applyProtection="1">
      <alignment horizontal="center" vertical="center" wrapText="1"/>
    </xf>
    <xf numFmtId="0" fontId="1" fillId="7" borderId="17" xfId="1" applyFont="1" applyFill="1" applyBorder="1" applyAlignment="1" applyProtection="1">
      <alignment horizontal="center" vertical="center" wrapText="1"/>
    </xf>
    <xf numFmtId="0" fontId="1" fillId="5" borderId="6" xfId="1" applyFont="1" applyFill="1" applyBorder="1" applyAlignment="1" applyProtection="1">
      <alignment horizontal="center" vertical="center" wrapText="1"/>
    </xf>
    <xf numFmtId="0" fontId="1" fillId="5" borderId="31" xfId="1" applyFont="1" applyFill="1" applyBorder="1" applyAlignment="1" applyProtection="1">
      <alignment horizontal="center" vertical="center" wrapText="1"/>
    </xf>
    <xf numFmtId="0" fontId="1" fillId="5" borderId="3" xfId="1" applyFont="1" applyFill="1" applyBorder="1" applyAlignment="1" applyProtection="1">
      <alignment horizontal="center" vertical="center" wrapText="1"/>
    </xf>
    <xf numFmtId="0" fontId="1" fillId="5" borderId="33" xfId="1" applyFont="1" applyFill="1" applyBorder="1" applyAlignment="1" applyProtection="1">
      <alignment horizontal="center" vertical="center" wrapText="1"/>
    </xf>
    <xf numFmtId="0" fontId="1" fillId="5" borderId="28" xfId="1" applyFont="1" applyFill="1" applyBorder="1" applyAlignment="1" applyProtection="1">
      <alignment horizontal="center" vertical="center" wrapText="1"/>
    </xf>
    <xf numFmtId="0" fontId="1" fillId="5" borderId="20" xfId="1" applyFont="1" applyFill="1" applyBorder="1" applyAlignment="1" applyProtection="1">
      <alignment horizontal="center" vertical="center" wrapText="1"/>
    </xf>
    <xf numFmtId="0" fontId="1" fillId="5" borderId="29" xfId="1" applyFont="1" applyFill="1" applyBorder="1" applyAlignment="1" applyProtection="1">
      <alignment horizontal="center" vertical="center" wrapText="1"/>
    </xf>
    <xf numFmtId="0" fontId="2" fillId="10" borderId="34" xfId="0" applyFont="1" applyFill="1" applyBorder="1" applyAlignment="1">
      <alignment horizontal="center" vertical="center" wrapText="1"/>
    </xf>
    <xf numFmtId="0" fontId="2" fillId="10" borderId="35" xfId="0" applyFont="1" applyFill="1" applyBorder="1" applyAlignment="1">
      <alignment horizontal="center" vertical="center" wrapText="1"/>
    </xf>
    <xf numFmtId="0" fontId="6" fillId="10" borderId="36" xfId="0" applyFont="1" applyFill="1" applyBorder="1" applyAlignment="1">
      <alignment horizontal="center" vertical="center" wrapText="1"/>
    </xf>
    <xf numFmtId="0" fontId="6" fillId="10" borderId="34" xfId="0" applyFont="1" applyFill="1" applyBorder="1" applyAlignment="1">
      <alignment horizontal="center" vertical="center" wrapText="1"/>
    </xf>
    <xf numFmtId="0" fontId="6" fillId="10" borderId="35" xfId="0" applyFont="1" applyFill="1" applyBorder="1" applyAlignment="1">
      <alignment horizontal="center" vertical="center" wrapText="1"/>
    </xf>
    <xf numFmtId="0" fontId="2" fillId="12" borderId="36" xfId="0" applyFont="1" applyFill="1" applyBorder="1" applyAlignment="1">
      <alignment horizontal="center" vertical="center"/>
    </xf>
    <xf numFmtId="0" fontId="2" fillId="12" borderId="34" xfId="0" applyFont="1" applyFill="1" applyBorder="1" applyAlignment="1">
      <alignment horizontal="center" vertical="center"/>
    </xf>
    <xf numFmtId="0" fontId="2" fillId="12" borderId="3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164" fontId="2" fillId="5" borderId="18" xfId="0" applyNumberFormat="1" applyFont="1" applyFill="1" applyBorder="1" applyAlignment="1">
      <alignment horizontal="center" vertical="center"/>
    </xf>
    <xf numFmtId="164" fontId="2" fillId="5" borderId="19" xfId="0" applyNumberFormat="1" applyFont="1" applyFill="1" applyBorder="1" applyAlignment="1">
      <alignment horizontal="center" vertical="center"/>
    </xf>
    <xf numFmtId="165" fontId="2" fillId="5" borderId="18" xfId="0" applyNumberFormat="1" applyFont="1" applyFill="1" applyBorder="1" applyAlignment="1">
      <alignment horizontal="center" vertical="center"/>
    </xf>
    <xf numFmtId="165" fontId="2" fillId="5" borderId="19" xfId="0" applyNumberFormat="1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0" borderId="33" xfId="0" applyFont="1" applyFill="1" applyBorder="1" applyAlignment="1">
      <alignment horizontal="center" vertical="center"/>
    </xf>
    <xf numFmtId="0" fontId="6" fillId="10" borderId="28" xfId="1" applyFont="1" applyFill="1" applyBorder="1" applyAlignment="1" applyProtection="1">
      <alignment horizontal="center" vertical="center" wrapText="1"/>
    </xf>
    <xf numFmtId="0" fontId="6" fillId="10" borderId="20" xfId="1" applyFont="1" applyFill="1" applyBorder="1" applyAlignment="1" applyProtection="1">
      <alignment horizontal="center" vertical="center" wrapText="1"/>
    </xf>
    <xf numFmtId="0" fontId="1" fillId="11" borderId="20" xfId="1" applyFont="1" applyFill="1" applyBorder="1" applyAlignment="1" applyProtection="1">
      <alignment horizontal="center" vertical="center" wrapText="1"/>
    </xf>
    <xf numFmtId="0" fontId="0" fillId="11" borderId="4" xfId="0" applyFill="1" applyBorder="1" applyAlignment="1">
      <alignment horizontal="center" vertical="center"/>
    </xf>
    <xf numFmtId="0" fontId="1" fillId="5" borderId="21" xfId="1" applyFont="1" applyFill="1" applyBorder="1" applyAlignment="1" applyProtection="1">
      <alignment horizontal="center" vertical="center" wrapText="1"/>
    </xf>
    <xf numFmtId="1" fontId="2" fillId="9" borderId="10" xfId="0" applyNumberFormat="1" applyFont="1" applyFill="1" applyBorder="1" applyAlignment="1">
      <alignment horizontal="center" vertical="center"/>
    </xf>
    <xf numFmtId="0" fontId="1" fillId="3" borderId="3" xfId="1" applyFont="1" applyFill="1" applyBorder="1" applyAlignment="1" applyProtection="1">
      <alignment horizontal="center" vertical="center" wrapText="1"/>
    </xf>
    <xf numFmtId="0" fontId="1" fillId="3" borderId="4" xfId="1" applyFont="1" applyFill="1" applyBorder="1" applyAlignment="1" applyProtection="1">
      <alignment horizontal="center" vertical="center" wrapText="1"/>
    </xf>
    <xf numFmtId="0" fontId="1" fillId="3" borderId="33" xfId="1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5" xfId="1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center" vertical="center"/>
    </xf>
    <xf numFmtId="0" fontId="5" fillId="6" borderId="14" xfId="1" applyFont="1" applyFill="1" applyBorder="1" applyAlignment="1">
      <alignment horizontal="center" vertical="center"/>
    </xf>
    <xf numFmtId="0" fontId="4" fillId="6" borderId="23" xfId="1" applyFont="1" applyFill="1" applyBorder="1" applyAlignment="1">
      <alignment horizontal="center" vertical="center"/>
    </xf>
    <xf numFmtId="0" fontId="4" fillId="6" borderId="13" xfId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4" borderId="28" xfId="1" applyFont="1" applyFill="1" applyBorder="1" applyAlignment="1" applyProtection="1">
      <alignment horizontal="center" vertical="center" wrapText="1"/>
    </xf>
    <xf numFmtId="0" fontId="1" fillId="4" borderId="21" xfId="1" applyFont="1" applyFill="1" applyBorder="1" applyAlignment="1" applyProtection="1">
      <alignment horizontal="center" vertical="center" wrapText="1"/>
    </xf>
    <xf numFmtId="0" fontId="1" fillId="4" borderId="17" xfId="1" applyFont="1" applyFill="1" applyBorder="1" applyAlignment="1" applyProtection="1">
      <alignment horizontal="center" vertical="center" wrapText="1"/>
    </xf>
    <xf numFmtId="0" fontId="1" fillId="5" borderId="17" xfId="1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625799"/>
      <color rgb="FFA1A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16329</xdr:rowOff>
    </xdr:from>
    <xdr:to>
      <xdr:col>3</xdr:col>
      <xdr:colOff>14408</xdr:colOff>
      <xdr:row>0</xdr:row>
      <xdr:rowOff>475655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FE0BE9F-5E7B-4880-BC99-D351BD2CE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29"/>
          <a:ext cx="1413717" cy="459326"/>
        </a:xfrm>
        <a:prstGeom prst="rect">
          <a:avLst/>
        </a:prstGeom>
      </xdr:spPr>
    </xdr:pic>
    <xdr:clientData/>
  </xdr:twoCellAnchor>
  <xdr:oneCellAnchor>
    <xdr:from>
      <xdr:col>9</xdr:col>
      <xdr:colOff>20782</xdr:colOff>
      <xdr:row>24</xdr:row>
      <xdr:rowOff>270165</xdr:rowOff>
    </xdr:from>
    <xdr:ext cx="4447310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40370F1-441D-88EC-B676-785E2CA2170A}"/>
            </a:ext>
          </a:extLst>
        </xdr:cNvPr>
        <xdr:cNvSpPr txBox="1"/>
      </xdr:nvSpPr>
      <xdr:spPr>
        <a:xfrm>
          <a:off x="3858491" y="8707583"/>
          <a:ext cx="4447310" cy="405432"/>
        </a:xfrm>
        <a:prstGeom prst="rect">
          <a:avLst/>
        </a:prstGeom>
        <a:solidFill>
          <a:schemeClr val="bg1">
            <a:alpha val="73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2000" b="1">
              <a:solidFill>
                <a:srgbClr val="FF0000"/>
              </a:solidFill>
            </a:rPr>
            <a:t>PORT</a:t>
          </a:r>
          <a:r>
            <a:rPr lang="en-US" sz="2000" b="1" baseline="0">
              <a:solidFill>
                <a:srgbClr val="FF0000"/>
              </a:solidFill>
            </a:rPr>
            <a:t> </a:t>
          </a:r>
          <a:r>
            <a:rPr lang="en-US" sz="2000" b="1">
              <a:solidFill>
                <a:srgbClr val="FF0000"/>
              </a:solidFill>
            </a:rPr>
            <a:t>CANCELED</a:t>
          </a:r>
          <a:r>
            <a:rPr lang="en-US" sz="2000" b="1" baseline="0">
              <a:solidFill>
                <a:srgbClr val="FF0000"/>
              </a:solidFill>
            </a:rPr>
            <a:t> DUE TO WEATHER</a:t>
          </a:r>
          <a:endParaRPr lang="en-US" sz="20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182879</xdr:rowOff>
    </xdr:from>
    <xdr:to>
      <xdr:col>18</xdr:col>
      <xdr:colOff>525780</xdr:colOff>
      <xdr:row>42</xdr:row>
      <xdr:rowOff>62958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A5A724-4AC7-4990-A050-11885B5EA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82879"/>
          <a:ext cx="11407140" cy="7561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2023arcticcruise.dave-dev.net/Media/20230818_Walking_Tour_Of_Paamiut_FRD-001.jpg" TargetMode="External"/><Relationship Id="rId13" Type="http://schemas.openxmlformats.org/officeDocument/2006/relationships/hyperlink" Target="https://2023arcticcruise.dave-dev.net/Media/Polo-Grill-Main-Menu.pdf" TargetMode="External"/><Relationship Id="rId18" Type="http://schemas.openxmlformats.org/officeDocument/2006/relationships/hyperlink" Target="https://2023arcticcruise.dave-dev.net/Media/Red-Ginger-Dinner-Menu.pdf" TargetMode="External"/><Relationship Id="rId3" Type="http://schemas.openxmlformats.org/officeDocument/2006/relationships/hyperlink" Target="https://2023arcticcruise.dave-dev.net/Media/20230809_OS_Dog_Sledding_On_Wheels_LYN-009.jpg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2023arcticcruise.dave-dev.net/Media/20230817_Taste_Of_Greenland_JJU-006.jpg" TargetMode="External"/><Relationship Id="rId12" Type="http://schemas.openxmlformats.org/officeDocument/2006/relationships/hyperlink" Target="https://2023arcticcruise.dave-dev.net/Media/Polo-Grill-Main-Menu.pdf" TargetMode="External"/><Relationship Id="rId17" Type="http://schemas.openxmlformats.org/officeDocument/2006/relationships/hyperlink" Target="https://2023arcticcruise.dave-dev.net/Media/Red-Ginger-Dinner-Menu.pdf" TargetMode="External"/><Relationship Id="rId2" Type="http://schemas.openxmlformats.org/officeDocument/2006/relationships/hyperlink" Target="https://www.google.com/maps/@69.6504041,18.960203,3a,90y,278.58h,107.44t/data=!3m6!1e1!3m4!1s_m7GA0v7aKNs2nSQWzk02A!2e0!7i13312!8i6656?entry=ttu" TargetMode="External"/><Relationship Id="rId16" Type="http://schemas.openxmlformats.org/officeDocument/2006/relationships/hyperlink" Target="https://2023arcticcruise.dave-dev.net/Media/Jacques-Dinner-Menu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cruisemapper.com/ships/Oceania-Marina-606" TargetMode="External"/><Relationship Id="rId6" Type="http://schemas.openxmlformats.org/officeDocument/2006/relationships/hyperlink" Target="https://2023arcticcruise.dave-dev.net/Media/20230817_Kaffemik_In_A_Private_Home_JJU-007.jpg" TargetMode="External"/><Relationship Id="rId11" Type="http://schemas.openxmlformats.org/officeDocument/2006/relationships/hyperlink" Target="https://2023arcticcruise.dave-dev.net/Media/20230813_OS_Myvatn_Nature_Baths_and_Lunch_SIG-002.jpg" TargetMode="External"/><Relationship Id="rId5" Type="http://schemas.openxmlformats.org/officeDocument/2006/relationships/hyperlink" Target="https://2023arcticcruise.dave-dev.net/Media/20230816_Nanortalik_Walking_Tour_NTK-001.jpg" TargetMode="External"/><Relationship Id="rId15" Type="http://schemas.openxmlformats.org/officeDocument/2006/relationships/hyperlink" Target="https://2023arcticcruise.dave-dev.net/Media/Jacques-Dinner-Menu.pdf" TargetMode="External"/><Relationship Id="rId23" Type="http://schemas.openxmlformats.org/officeDocument/2006/relationships/comments" Target="../comments1.xml"/><Relationship Id="rId10" Type="http://schemas.openxmlformats.org/officeDocument/2006/relationships/hyperlink" Target="https://2023arcticcruise.dave-dev.net/Media/20230819_Guided_Short_Walk_and_Visit_With_Local_Family_GOH-002.jpg" TargetMode="External"/><Relationship Id="rId19" Type="http://schemas.openxmlformats.org/officeDocument/2006/relationships/hyperlink" Target="https://2023arcticcruise.dave-dev.net/Media/Jacques-Dinner-Menu.pdf" TargetMode="External"/><Relationship Id="rId4" Type="http://schemas.openxmlformats.org/officeDocument/2006/relationships/hyperlink" Target="https://2023arcticcruise.dave-dev.net/Media/20230812_OS_Jewels_Of_The_North_HVK-001.jpg" TargetMode="External"/><Relationship Id="rId9" Type="http://schemas.openxmlformats.org/officeDocument/2006/relationships/hyperlink" Target="https://2023arcticcruise.dave-dev.net/Media/20230819_OS_Fjord_Boat_Tour_GOH-004.jpg" TargetMode="External"/><Relationship Id="rId14" Type="http://schemas.openxmlformats.org/officeDocument/2006/relationships/hyperlink" Target="https://2023arcticcruise.dave-dev.net/Media/Toscana-Dinner-Menu.pdf" TargetMode="External"/><Relationship Id="rId2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0"/>
  <sheetViews>
    <sheetView tabSelected="1" zoomScale="70" zoomScaleNormal="70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AN1" sqref="AN1"/>
    </sheetView>
  </sheetViews>
  <sheetFormatPr defaultColWidth="9.1015625" defaultRowHeight="14.4" x14ac:dyDescent="0.55000000000000004"/>
  <cols>
    <col min="1" max="1" width="8.1015625" style="3" customWidth="1"/>
    <col min="2" max="2" width="5" style="3" customWidth="1"/>
    <col min="3" max="3" width="6.26171875" style="3" customWidth="1"/>
    <col min="4" max="4" width="9.83984375" style="3" customWidth="1"/>
    <col min="5" max="6" width="5.20703125" style="3" bestFit="1" customWidth="1"/>
    <col min="7" max="7" width="4.5234375" style="1" bestFit="1" customWidth="1"/>
    <col min="8" max="8" width="4.5234375" style="1" customWidth="1"/>
    <col min="9" max="9" width="4.5234375" style="1" bestFit="1" customWidth="1"/>
    <col min="10" max="10" width="4.5234375" style="1" customWidth="1"/>
    <col min="11" max="11" width="4.5234375" style="1" bestFit="1" customWidth="1"/>
    <col min="12" max="12" width="5.20703125" style="1" bestFit="1" customWidth="1"/>
    <col min="13" max="14" width="5.68359375" style="1" customWidth="1"/>
    <col min="15" max="15" width="5.5234375" style="1" bestFit="1" customWidth="1"/>
    <col min="16" max="16" width="5.5234375" style="1" customWidth="1"/>
    <col min="17" max="17" width="5.5234375" style="1" bestFit="1" customWidth="1"/>
    <col min="18" max="18" width="5.5234375" style="1" customWidth="1"/>
    <col min="19" max="19" width="5.5234375" style="1" bestFit="1" customWidth="1"/>
    <col min="20" max="20" width="5.5234375" style="1" customWidth="1"/>
    <col min="21" max="21" width="5.5234375" style="1" bestFit="1" customWidth="1"/>
    <col min="22" max="22" width="5.5234375" style="1" customWidth="1"/>
    <col min="23" max="23" width="5.5234375" style="1" bestFit="1" customWidth="1"/>
    <col min="24" max="24" width="5.5234375" style="1" customWidth="1"/>
    <col min="25" max="25" width="5.5234375" style="1" bestFit="1" customWidth="1"/>
    <col min="26" max="26" width="5.5234375" style="1" customWidth="1"/>
    <col min="27" max="27" width="5.5234375" style="1" bestFit="1" customWidth="1"/>
    <col min="28" max="28" width="5.5234375" style="1" customWidth="1"/>
    <col min="29" max="29" width="5.5234375" style="1" bestFit="1" customWidth="1"/>
    <col min="30" max="30" width="5.5234375" style="1" customWidth="1"/>
    <col min="31" max="36" width="5.5234375" style="1" bestFit="1" customWidth="1"/>
    <col min="37" max="38" width="5.5234375" style="1" customWidth="1"/>
    <col min="39" max="39" width="10.68359375" style="1" customWidth="1"/>
    <col min="40" max="16384" width="9.1015625" style="1"/>
  </cols>
  <sheetData>
    <row r="1" spans="1:39" ht="37.5" customHeight="1" thickTop="1" thickBot="1" x14ac:dyDescent="0.6">
      <c r="A1" s="70"/>
      <c r="B1" s="71"/>
      <c r="C1" s="71"/>
      <c r="D1" s="98" t="s">
        <v>4</v>
      </c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6" t="s">
        <v>23</v>
      </c>
      <c r="AK1" s="96"/>
      <c r="AL1" s="96"/>
      <c r="AM1" s="97"/>
    </row>
    <row r="2" spans="1:39" ht="15" thickTop="1" thickBot="1" x14ac:dyDescent="0.6">
      <c r="A2" s="67" t="s">
        <v>0</v>
      </c>
      <c r="B2" s="67" t="s">
        <v>1</v>
      </c>
      <c r="C2" s="68" t="s">
        <v>3</v>
      </c>
      <c r="D2" s="9">
        <v>0</v>
      </c>
      <c r="E2" s="4">
        <f>D3</f>
        <v>0.25</v>
      </c>
      <c r="F2" s="4">
        <f>E3</f>
        <v>0.27083333333333331</v>
      </c>
      <c r="G2" s="4">
        <f t="shared" ref="G2:AI2" si="0">F3</f>
        <v>0.29166666666666663</v>
      </c>
      <c r="H2" s="4">
        <f t="shared" si="0"/>
        <v>0.31249999999999994</v>
      </c>
      <c r="I2" s="4">
        <f t="shared" si="0"/>
        <v>0.33333333333333326</v>
      </c>
      <c r="J2" s="4">
        <f t="shared" si="0"/>
        <v>0.35416666666666657</v>
      </c>
      <c r="K2" s="4">
        <f t="shared" si="0"/>
        <v>0.37499999999999989</v>
      </c>
      <c r="L2" s="4">
        <f t="shared" si="0"/>
        <v>0.3958333333333332</v>
      </c>
      <c r="M2" s="4">
        <f t="shared" si="0"/>
        <v>0.41666666666666652</v>
      </c>
      <c r="N2" s="4">
        <f t="shared" si="0"/>
        <v>0.43749999999999983</v>
      </c>
      <c r="O2" s="4">
        <f t="shared" si="0"/>
        <v>0.45833333333333315</v>
      </c>
      <c r="P2" s="4">
        <f t="shared" si="0"/>
        <v>0.47916666666666646</v>
      </c>
      <c r="Q2" s="4">
        <f t="shared" si="0"/>
        <v>0.49999999999999978</v>
      </c>
      <c r="R2" s="4">
        <f t="shared" si="0"/>
        <v>0.52083333333333315</v>
      </c>
      <c r="S2" s="4">
        <f t="shared" si="0"/>
        <v>0.54166666666666652</v>
      </c>
      <c r="T2" s="4">
        <f t="shared" si="0"/>
        <v>0.56249999999999989</v>
      </c>
      <c r="U2" s="4">
        <f t="shared" si="0"/>
        <v>0.58333333333333326</v>
      </c>
      <c r="V2" s="4">
        <f t="shared" si="0"/>
        <v>0.60416666666666663</v>
      </c>
      <c r="W2" s="4">
        <f t="shared" si="0"/>
        <v>0.625</v>
      </c>
      <c r="X2" s="4">
        <f t="shared" si="0"/>
        <v>0.64583333333333337</v>
      </c>
      <c r="Y2" s="4">
        <f t="shared" si="0"/>
        <v>0.66666666666666674</v>
      </c>
      <c r="Z2" s="4">
        <f t="shared" si="0"/>
        <v>0.68750000000000011</v>
      </c>
      <c r="AA2" s="4">
        <f t="shared" si="0"/>
        <v>0.70833333333333348</v>
      </c>
      <c r="AB2" s="4">
        <f t="shared" si="0"/>
        <v>0.72916666666666685</v>
      </c>
      <c r="AC2" s="4">
        <f t="shared" si="0"/>
        <v>0.75000000000000022</v>
      </c>
      <c r="AD2" s="4">
        <f t="shared" si="0"/>
        <v>0.77083333333333359</v>
      </c>
      <c r="AE2" s="4">
        <f t="shared" si="0"/>
        <v>0.79166666666666696</v>
      </c>
      <c r="AF2" s="4">
        <f t="shared" si="0"/>
        <v>0.81250000000000033</v>
      </c>
      <c r="AG2" s="4">
        <f t="shared" si="0"/>
        <v>0.8333333333333337</v>
      </c>
      <c r="AH2" s="4">
        <f t="shared" si="0"/>
        <v>0.85416666666666707</v>
      </c>
      <c r="AI2" s="4">
        <f t="shared" si="0"/>
        <v>0.87500000000000044</v>
      </c>
      <c r="AJ2" s="4">
        <f>AI3</f>
        <v>0.89583333333333381</v>
      </c>
      <c r="AK2" s="4">
        <f>AJ3</f>
        <v>0.91666666666666718</v>
      </c>
      <c r="AL2" s="4">
        <f>AK3</f>
        <v>0.93750000000000056</v>
      </c>
      <c r="AM2" s="5">
        <f>AL3</f>
        <v>0.95833333333333393</v>
      </c>
    </row>
    <row r="3" spans="1:39" s="3" customFormat="1" ht="15" thickTop="1" thickBot="1" x14ac:dyDescent="0.6">
      <c r="A3" s="67"/>
      <c r="B3" s="67"/>
      <c r="C3" s="69"/>
      <c r="D3" s="10">
        <v>0.25</v>
      </c>
      <c r="E3" s="2">
        <f>E2+TIME(0,30,0)</f>
        <v>0.27083333333333331</v>
      </c>
      <c r="F3" s="2">
        <f>F2+TIME(0,30,0)</f>
        <v>0.29166666666666663</v>
      </c>
      <c r="G3" s="2">
        <f t="shared" ref="G3:AI3" si="1">G2+TIME(0,30,0)</f>
        <v>0.31249999999999994</v>
      </c>
      <c r="H3" s="2">
        <f t="shared" si="1"/>
        <v>0.33333333333333326</v>
      </c>
      <c r="I3" s="2">
        <f t="shared" si="1"/>
        <v>0.35416666666666657</v>
      </c>
      <c r="J3" s="2">
        <f t="shared" si="1"/>
        <v>0.37499999999999989</v>
      </c>
      <c r="K3" s="2">
        <f t="shared" si="1"/>
        <v>0.3958333333333332</v>
      </c>
      <c r="L3" s="2">
        <f t="shared" si="1"/>
        <v>0.41666666666666652</v>
      </c>
      <c r="M3" s="2">
        <f t="shared" si="1"/>
        <v>0.43749999999999983</v>
      </c>
      <c r="N3" s="2">
        <f t="shared" si="1"/>
        <v>0.45833333333333315</v>
      </c>
      <c r="O3" s="2">
        <f t="shared" si="1"/>
        <v>0.47916666666666646</v>
      </c>
      <c r="P3" s="2">
        <f t="shared" si="1"/>
        <v>0.49999999999999978</v>
      </c>
      <c r="Q3" s="2">
        <f t="shared" si="1"/>
        <v>0.52083333333333315</v>
      </c>
      <c r="R3" s="2">
        <f t="shared" si="1"/>
        <v>0.54166666666666652</v>
      </c>
      <c r="S3" s="2">
        <f t="shared" si="1"/>
        <v>0.56249999999999989</v>
      </c>
      <c r="T3" s="2">
        <f t="shared" si="1"/>
        <v>0.58333333333333326</v>
      </c>
      <c r="U3" s="2">
        <f t="shared" si="1"/>
        <v>0.60416666666666663</v>
      </c>
      <c r="V3" s="2">
        <f t="shared" si="1"/>
        <v>0.625</v>
      </c>
      <c r="W3" s="2">
        <f t="shared" si="1"/>
        <v>0.64583333333333337</v>
      </c>
      <c r="X3" s="2">
        <f t="shared" si="1"/>
        <v>0.66666666666666674</v>
      </c>
      <c r="Y3" s="2">
        <f t="shared" si="1"/>
        <v>0.68750000000000011</v>
      </c>
      <c r="Z3" s="2">
        <f t="shared" si="1"/>
        <v>0.70833333333333348</v>
      </c>
      <c r="AA3" s="2">
        <f t="shared" si="1"/>
        <v>0.72916666666666685</v>
      </c>
      <c r="AB3" s="2">
        <f t="shared" si="1"/>
        <v>0.75000000000000022</v>
      </c>
      <c r="AC3" s="2">
        <f t="shared" si="1"/>
        <v>0.77083333333333359</v>
      </c>
      <c r="AD3" s="2">
        <f t="shared" si="1"/>
        <v>0.79166666666666696</v>
      </c>
      <c r="AE3" s="2">
        <f t="shared" si="1"/>
        <v>0.81250000000000033</v>
      </c>
      <c r="AF3" s="2">
        <f t="shared" si="1"/>
        <v>0.8333333333333337</v>
      </c>
      <c r="AG3" s="2">
        <f t="shared" si="1"/>
        <v>0.85416666666666707</v>
      </c>
      <c r="AH3" s="2">
        <f t="shared" si="1"/>
        <v>0.87500000000000044</v>
      </c>
      <c r="AI3" s="2">
        <f t="shared" si="1"/>
        <v>0.89583333333333381</v>
      </c>
      <c r="AJ3" s="2">
        <f>AJ2+TIME(0,30,0)</f>
        <v>0.91666666666666718</v>
      </c>
      <c r="AK3" s="2">
        <f>AK2+TIME(0,30,0)</f>
        <v>0.93750000000000056</v>
      </c>
      <c r="AL3" s="2">
        <f>AL2+TIME(0,30,0)</f>
        <v>0.95833333333333393</v>
      </c>
      <c r="AM3" s="6">
        <f>TIME(0,0,0)</f>
        <v>0</v>
      </c>
    </row>
    <row r="4" spans="1:39" ht="28" customHeight="1" thickTop="1" thickBot="1" x14ac:dyDescent="0.6">
      <c r="A4" s="7">
        <v>45142</v>
      </c>
      <c r="B4" s="8">
        <f>A4</f>
        <v>45142</v>
      </c>
      <c r="C4" s="12" t="s">
        <v>27</v>
      </c>
      <c r="D4" s="100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78" t="s">
        <v>29</v>
      </c>
      <c r="R4" s="79"/>
      <c r="S4" s="79"/>
      <c r="T4" s="79"/>
      <c r="U4" s="79"/>
      <c r="V4" s="76" t="s">
        <v>28</v>
      </c>
      <c r="W4" s="77"/>
      <c r="X4" s="77"/>
      <c r="Y4" s="84"/>
      <c r="Z4" s="84"/>
      <c r="AA4" s="84"/>
      <c r="AB4" s="84"/>
      <c r="AC4" s="76" t="s">
        <v>30</v>
      </c>
      <c r="AD4" s="77"/>
      <c r="AE4" s="77"/>
      <c r="AF4" s="77"/>
      <c r="AG4" s="77"/>
      <c r="AH4" s="77"/>
      <c r="AI4" s="77"/>
      <c r="AJ4" s="77"/>
      <c r="AK4" s="77"/>
      <c r="AL4" s="77"/>
      <c r="AM4" s="80"/>
    </row>
    <row r="5" spans="1:39" ht="28" customHeight="1" thickTop="1" thickBot="1" x14ac:dyDescent="0.6">
      <c r="A5" s="7">
        <f t="shared" ref="A5:A29" si="2">A4+1</f>
        <v>45143</v>
      </c>
      <c r="B5" s="8">
        <f t="shared" ref="B5:B29" si="3">A5</f>
        <v>45143</v>
      </c>
      <c r="C5" s="12" t="s">
        <v>26</v>
      </c>
      <c r="D5" s="81" t="s">
        <v>30</v>
      </c>
      <c r="E5" s="82"/>
      <c r="F5" s="82"/>
      <c r="G5" s="82"/>
      <c r="H5" s="82"/>
      <c r="I5" s="83"/>
      <c r="J5" s="83"/>
      <c r="K5" s="83"/>
      <c r="L5" s="82" t="s">
        <v>35</v>
      </c>
      <c r="M5" s="82"/>
      <c r="N5" s="82"/>
      <c r="O5" s="82"/>
      <c r="P5" s="82"/>
      <c r="Q5" s="82"/>
      <c r="R5" s="82"/>
      <c r="S5" s="82"/>
      <c r="T5" s="18" t="s">
        <v>40</v>
      </c>
      <c r="U5" s="18"/>
      <c r="V5" s="18"/>
      <c r="W5" s="18"/>
      <c r="X5" s="18"/>
      <c r="Y5" s="19"/>
      <c r="Z5" s="20" t="s">
        <v>36</v>
      </c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2"/>
    </row>
    <row r="6" spans="1:39" ht="28" customHeight="1" thickTop="1" thickBot="1" x14ac:dyDescent="0.6">
      <c r="A6" s="7">
        <f t="shared" si="2"/>
        <v>45144</v>
      </c>
      <c r="B6" s="8">
        <f t="shared" si="3"/>
        <v>45144</v>
      </c>
      <c r="C6" s="12" t="s">
        <v>25</v>
      </c>
      <c r="D6" s="20" t="s">
        <v>36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2"/>
    </row>
    <row r="7" spans="1:39" ht="28" customHeight="1" thickTop="1" thickBot="1" x14ac:dyDescent="0.6">
      <c r="A7" s="7">
        <f t="shared" si="2"/>
        <v>45145</v>
      </c>
      <c r="B7" s="8">
        <f t="shared" si="3"/>
        <v>45145</v>
      </c>
      <c r="C7" s="12">
        <v>1</v>
      </c>
      <c r="D7" s="102" t="s">
        <v>39</v>
      </c>
      <c r="E7" s="18"/>
      <c r="F7" s="18"/>
      <c r="G7" s="18"/>
      <c r="H7" s="18"/>
      <c r="I7" s="18"/>
      <c r="J7" s="18"/>
      <c r="K7" s="18"/>
      <c r="L7" s="18"/>
      <c r="M7" s="25" t="s">
        <v>38</v>
      </c>
      <c r="N7" s="25"/>
      <c r="O7" s="25"/>
      <c r="P7" s="23" t="s">
        <v>37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4"/>
      <c r="AC7" s="85" t="s">
        <v>2</v>
      </c>
      <c r="AD7" s="57"/>
      <c r="AE7" s="57"/>
      <c r="AF7" s="103" t="s">
        <v>44</v>
      </c>
      <c r="AG7" s="18"/>
      <c r="AH7" s="18"/>
      <c r="AI7" s="104"/>
      <c r="AJ7" s="85" t="s">
        <v>2</v>
      </c>
      <c r="AK7" s="57"/>
      <c r="AL7" s="57"/>
      <c r="AM7" s="58"/>
    </row>
    <row r="8" spans="1:39" ht="28" customHeight="1" thickTop="1" thickBot="1" x14ac:dyDescent="0.6">
      <c r="A8" s="7">
        <f t="shared" si="2"/>
        <v>45146</v>
      </c>
      <c r="B8" s="8">
        <f t="shared" si="3"/>
        <v>45146</v>
      </c>
      <c r="C8" s="12">
        <v>2</v>
      </c>
      <c r="D8" s="56" t="s">
        <v>12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8"/>
    </row>
    <row r="9" spans="1:39" ht="28" customHeight="1" thickTop="1" thickBot="1" x14ac:dyDescent="0.6">
      <c r="A9" s="72">
        <f t="shared" si="2"/>
        <v>45147</v>
      </c>
      <c r="B9" s="74">
        <f t="shared" si="3"/>
        <v>45147</v>
      </c>
      <c r="C9" s="86">
        <v>3</v>
      </c>
      <c r="D9" s="43" t="s">
        <v>2</v>
      </c>
      <c r="E9" s="44"/>
      <c r="F9" s="44"/>
      <c r="G9" s="44"/>
      <c r="H9" s="45"/>
      <c r="I9" s="26" t="s">
        <v>13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103" t="s">
        <v>46</v>
      </c>
      <c r="AE9" s="18"/>
      <c r="AF9" s="18"/>
      <c r="AG9" s="104"/>
      <c r="AH9" s="27"/>
      <c r="AI9" s="27"/>
      <c r="AJ9" s="27"/>
      <c r="AK9" s="27"/>
      <c r="AL9" s="27"/>
      <c r="AM9" s="95"/>
    </row>
    <row r="10" spans="1:39" ht="28" customHeight="1" thickTop="1" thickBot="1" x14ac:dyDescent="0.6">
      <c r="A10" s="73"/>
      <c r="B10" s="75"/>
      <c r="C10" s="86"/>
      <c r="D10" s="46"/>
      <c r="E10" s="47"/>
      <c r="F10" s="47"/>
      <c r="G10" s="47"/>
      <c r="H10" s="48"/>
      <c r="I10" s="91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3"/>
      <c r="W10" s="49" t="s">
        <v>5</v>
      </c>
      <c r="X10" s="50"/>
      <c r="Y10" s="50"/>
      <c r="Z10" s="50"/>
      <c r="AA10" s="50"/>
      <c r="AB10" s="50"/>
      <c r="AC10" s="51"/>
      <c r="AD10" s="87"/>
      <c r="AE10" s="88"/>
      <c r="AF10" s="88"/>
      <c r="AG10" s="88"/>
      <c r="AH10" s="88"/>
      <c r="AI10" s="88"/>
      <c r="AJ10" s="88"/>
      <c r="AK10" s="88"/>
      <c r="AL10" s="88"/>
      <c r="AM10" s="89"/>
    </row>
    <row r="11" spans="1:39" ht="28" customHeight="1" thickTop="1" thickBot="1" x14ac:dyDescent="0.6">
      <c r="A11" s="7">
        <f>A9+1</f>
        <v>45148</v>
      </c>
      <c r="B11" s="8">
        <f t="shared" si="3"/>
        <v>45148</v>
      </c>
      <c r="C11" s="12">
        <v>4</v>
      </c>
      <c r="D11" s="14" t="s">
        <v>13</v>
      </c>
      <c r="E11" s="57" t="s">
        <v>2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105"/>
      <c r="AD11" s="103" t="s">
        <v>47</v>
      </c>
      <c r="AE11" s="18"/>
      <c r="AF11" s="18"/>
      <c r="AG11" s="104"/>
      <c r="AH11" s="85"/>
      <c r="AI11" s="57"/>
      <c r="AJ11" s="57"/>
      <c r="AK11" s="57"/>
      <c r="AL11" s="57"/>
      <c r="AM11" s="58"/>
    </row>
    <row r="12" spans="1:39" ht="28" customHeight="1" thickTop="1" thickBot="1" x14ac:dyDescent="0.6">
      <c r="A12" s="7">
        <f t="shared" si="2"/>
        <v>45149</v>
      </c>
      <c r="B12" s="8">
        <f t="shared" si="3"/>
        <v>45149</v>
      </c>
      <c r="C12" s="12">
        <v>5</v>
      </c>
      <c r="D12" s="56" t="s">
        <v>14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8"/>
    </row>
    <row r="13" spans="1:39" ht="28" customHeight="1" thickTop="1" thickBot="1" x14ac:dyDescent="0.6">
      <c r="A13" s="72">
        <f t="shared" si="2"/>
        <v>45150</v>
      </c>
      <c r="B13" s="74">
        <f t="shared" si="3"/>
        <v>45150</v>
      </c>
      <c r="C13" s="86">
        <v>6</v>
      </c>
      <c r="D13" s="37" t="s">
        <v>2</v>
      </c>
      <c r="E13" s="38"/>
      <c r="F13" s="38"/>
      <c r="G13" s="38"/>
      <c r="H13" s="38"/>
      <c r="I13" s="38"/>
      <c r="J13" s="38"/>
      <c r="K13" s="38"/>
      <c r="L13" s="39"/>
      <c r="M13" s="90" t="s">
        <v>15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7"/>
      <c r="AC13" s="27"/>
      <c r="AD13" s="28"/>
      <c r="AE13" s="52" t="s">
        <v>2</v>
      </c>
      <c r="AF13" s="44"/>
      <c r="AG13" s="44"/>
      <c r="AH13" s="44"/>
      <c r="AI13" s="44"/>
      <c r="AJ13" s="44"/>
      <c r="AK13" s="44"/>
      <c r="AL13" s="44"/>
      <c r="AM13" s="53"/>
    </row>
    <row r="14" spans="1:39" ht="28" customHeight="1" thickTop="1" thickBot="1" x14ac:dyDescent="0.6">
      <c r="A14" s="73"/>
      <c r="B14" s="75"/>
      <c r="C14" s="86"/>
      <c r="D14" s="40"/>
      <c r="E14" s="41"/>
      <c r="F14" s="41"/>
      <c r="G14" s="41"/>
      <c r="H14" s="41"/>
      <c r="I14" s="41"/>
      <c r="J14" s="41"/>
      <c r="K14" s="41"/>
      <c r="L14" s="42"/>
      <c r="M14" s="49" t="s">
        <v>6</v>
      </c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1"/>
      <c r="AB14" s="91"/>
      <c r="AC14" s="92"/>
      <c r="AD14" s="93"/>
      <c r="AE14" s="54"/>
      <c r="AF14" s="47"/>
      <c r="AG14" s="47"/>
      <c r="AH14" s="47"/>
      <c r="AI14" s="47"/>
      <c r="AJ14" s="47"/>
      <c r="AK14" s="47"/>
      <c r="AL14" s="47"/>
      <c r="AM14" s="55"/>
    </row>
    <row r="15" spans="1:39" ht="28" customHeight="1" thickTop="1" thickBot="1" x14ac:dyDescent="0.6">
      <c r="A15" s="72">
        <f>A13+1</f>
        <v>45151</v>
      </c>
      <c r="B15" s="74">
        <f t="shared" si="3"/>
        <v>45151</v>
      </c>
      <c r="C15" s="86">
        <v>7</v>
      </c>
      <c r="D15" s="43" t="s">
        <v>2</v>
      </c>
      <c r="E15" s="44"/>
      <c r="F15" s="44"/>
      <c r="G15" s="44"/>
      <c r="H15" s="44"/>
      <c r="I15" s="45"/>
      <c r="J15" s="26" t="s">
        <v>16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  <c r="AC15" s="52" t="s">
        <v>2</v>
      </c>
      <c r="AD15" s="44"/>
      <c r="AE15" s="44"/>
      <c r="AF15" s="44"/>
      <c r="AG15" s="44"/>
      <c r="AH15" s="44"/>
      <c r="AI15" s="44"/>
      <c r="AJ15" s="44"/>
      <c r="AK15" s="44"/>
      <c r="AL15" s="44"/>
      <c r="AM15" s="53"/>
    </row>
    <row r="16" spans="1:39" ht="28" customHeight="1" thickTop="1" thickBot="1" x14ac:dyDescent="0.6">
      <c r="A16" s="73"/>
      <c r="B16" s="75"/>
      <c r="C16" s="86"/>
      <c r="D16" s="46"/>
      <c r="E16" s="47"/>
      <c r="F16" s="47"/>
      <c r="G16" s="47"/>
      <c r="H16" s="47"/>
      <c r="I16" s="48"/>
      <c r="J16" s="35" t="s">
        <v>43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13"/>
      <c r="AC16" s="54"/>
      <c r="AD16" s="47"/>
      <c r="AE16" s="47"/>
      <c r="AF16" s="47"/>
      <c r="AG16" s="47"/>
      <c r="AH16" s="47"/>
      <c r="AI16" s="47"/>
      <c r="AJ16" s="47"/>
      <c r="AK16" s="47"/>
      <c r="AL16" s="47"/>
      <c r="AM16" s="55"/>
    </row>
    <row r="17" spans="1:39" ht="28" customHeight="1" thickTop="1" thickBot="1" x14ac:dyDescent="0.6">
      <c r="A17" s="7">
        <f>A15+1</f>
        <v>45152</v>
      </c>
      <c r="B17" s="8">
        <f t="shared" si="3"/>
        <v>45152</v>
      </c>
      <c r="C17" s="12">
        <v>8</v>
      </c>
      <c r="D17" s="56" t="s">
        <v>17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8"/>
    </row>
    <row r="18" spans="1:39" ht="28" customHeight="1" thickTop="1" thickBot="1" x14ac:dyDescent="0.6">
      <c r="A18" s="7">
        <f t="shared" si="2"/>
        <v>45153</v>
      </c>
      <c r="B18" s="8">
        <f t="shared" si="3"/>
        <v>45153</v>
      </c>
      <c r="C18" s="12">
        <v>9</v>
      </c>
      <c r="D18" s="56" t="s">
        <v>18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103" t="s">
        <v>45</v>
      </c>
      <c r="AE18" s="18"/>
      <c r="AF18" s="18"/>
      <c r="AG18" s="104"/>
      <c r="AH18" s="57"/>
      <c r="AI18" s="57"/>
      <c r="AJ18" s="57"/>
      <c r="AK18" s="57"/>
      <c r="AL18" s="57"/>
      <c r="AM18" s="58"/>
    </row>
    <row r="19" spans="1:39" ht="28" customHeight="1" thickTop="1" thickBot="1" x14ac:dyDescent="0.6">
      <c r="A19" s="72">
        <f t="shared" ref="A19" si="4">A18+1</f>
        <v>45154</v>
      </c>
      <c r="B19" s="74">
        <f t="shared" si="3"/>
        <v>45154</v>
      </c>
      <c r="C19" s="86">
        <v>10</v>
      </c>
      <c r="D19" s="43" t="s">
        <v>2</v>
      </c>
      <c r="E19" s="44"/>
      <c r="F19" s="44"/>
      <c r="G19" s="44"/>
      <c r="H19" s="45"/>
      <c r="I19" s="26" t="s">
        <v>19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3"/>
      <c r="U19" s="23"/>
      <c r="V19" s="23"/>
      <c r="W19" s="23"/>
      <c r="X19" s="27"/>
      <c r="Y19" s="27"/>
      <c r="Z19" s="28"/>
      <c r="AA19" s="52" t="s">
        <v>2</v>
      </c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53"/>
    </row>
    <row r="20" spans="1:39" ht="28" customHeight="1" thickTop="1" thickBot="1" x14ac:dyDescent="0.6">
      <c r="A20" s="73"/>
      <c r="B20" s="75"/>
      <c r="C20" s="86"/>
      <c r="D20" s="46"/>
      <c r="E20" s="47"/>
      <c r="F20" s="47"/>
      <c r="G20" s="47"/>
      <c r="H20" s="48"/>
      <c r="I20" s="91"/>
      <c r="J20" s="92"/>
      <c r="K20" s="92"/>
      <c r="L20" s="92"/>
      <c r="M20" s="92"/>
      <c r="N20" s="92"/>
      <c r="O20" s="92"/>
      <c r="P20" s="92"/>
      <c r="Q20" s="92"/>
      <c r="R20" s="92"/>
      <c r="S20" s="93"/>
      <c r="T20" s="49" t="s">
        <v>7</v>
      </c>
      <c r="U20" s="50"/>
      <c r="V20" s="50"/>
      <c r="W20" s="51"/>
      <c r="X20" s="87"/>
      <c r="Y20" s="88"/>
      <c r="Z20" s="94"/>
      <c r="AA20" s="54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55"/>
    </row>
    <row r="21" spans="1:39" ht="28" customHeight="1" thickTop="1" thickBot="1" x14ac:dyDescent="0.6">
      <c r="A21" s="72">
        <f>A19+1</f>
        <v>45155</v>
      </c>
      <c r="B21" s="74">
        <f t="shared" si="3"/>
        <v>45155</v>
      </c>
      <c r="C21" s="86">
        <v>11</v>
      </c>
      <c r="D21" s="43" t="s">
        <v>2</v>
      </c>
      <c r="E21" s="44"/>
      <c r="F21" s="45"/>
      <c r="G21" s="26" t="s">
        <v>20</v>
      </c>
      <c r="H21" s="27"/>
      <c r="I21" s="23"/>
      <c r="J21" s="23"/>
      <c r="K21" s="23"/>
      <c r="L21" s="27"/>
      <c r="M21" s="27"/>
      <c r="N21" s="27"/>
      <c r="O21" s="23"/>
      <c r="P21" s="23"/>
      <c r="Q21" s="23"/>
      <c r="R21" s="27"/>
      <c r="S21" s="27"/>
      <c r="T21" s="27"/>
      <c r="U21" s="27"/>
      <c r="V21" s="28"/>
      <c r="W21" s="52" t="s">
        <v>2</v>
      </c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53"/>
    </row>
    <row r="22" spans="1:39" ht="28" customHeight="1" thickTop="1" thickBot="1" x14ac:dyDescent="0.6">
      <c r="A22" s="73"/>
      <c r="B22" s="75"/>
      <c r="C22" s="86"/>
      <c r="D22" s="46"/>
      <c r="E22" s="47"/>
      <c r="F22" s="48"/>
      <c r="G22" s="91"/>
      <c r="H22" s="93"/>
      <c r="I22" s="49" t="s">
        <v>8</v>
      </c>
      <c r="J22" s="50"/>
      <c r="K22" s="51"/>
      <c r="L22" s="91"/>
      <c r="M22" s="92"/>
      <c r="N22" s="93"/>
      <c r="O22" s="49" t="s">
        <v>9</v>
      </c>
      <c r="P22" s="50"/>
      <c r="Q22" s="51"/>
      <c r="R22" s="91"/>
      <c r="S22" s="92"/>
      <c r="T22" s="92"/>
      <c r="U22" s="92"/>
      <c r="V22" s="93"/>
      <c r="W22" s="54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55"/>
    </row>
    <row r="23" spans="1:39" ht="28" customHeight="1" thickTop="1" thickBot="1" x14ac:dyDescent="0.6">
      <c r="A23" s="72">
        <f>A21+1</f>
        <v>45156</v>
      </c>
      <c r="B23" s="74">
        <f t="shared" si="3"/>
        <v>45156</v>
      </c>
      <c r="C23" s="86">
        <v>12</v>
      </c>
      <c r="D23" s="43" t="s">
        <v>2</v>
      </c>
      <c r="E23" s="44"/>
      <c r="F23" s="44"/>
      <c r="G23" s="44"/>
      <c r="H23" s="45"/>
      <c r="I23" s="26" t="s">
        <v>21</v>
      </c>
      <c r="J23" s="23"/>
      <c r="K23" s="23"/>
      <c r="L23" s="23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  <c r="AA23" s="52"/>
      <c r="AB23" s="44"/>
      <c r="AC23" s="45"/>
      <c r="AD23" s="103" t="s">
        <v>49</v>
      </c>
      <c r="AE23" s="18"/>
      <c r="AF23" s="18"/>
      <c r="AG23" s="104"/>
      <c r="AH23" s="52"/>
      <c r="AI23" s="44"/>
      <c r="AJ23" s="44"/>
      <c r="AK23" s="44"/>
      <c r="AL23" s="44"/>
      <c r="AM23" s="53"/>
    </row>
    <row r="24" spans="1:39" ht="39.9" customHeight="1" thickTop="1" thickBot="1" x14ac:dyDescent="0.6">
      <c r="A24" s="73">
        <f>A23</f>
        <v>45156</v>
      </c>
      <c r="B24" s="75">
        <f t="shared" si="3"/>
        <v>45156</v>
      </c>
      <c r="C24" s="86"/>
      <c r="D24" s="46"/>
      <c r="E24" s="47"/>
      <c r="F24" s="47"/>
      <c r="G24" s="47"/>
      <c r="H24" s="48"/>
      <c r="I24" s="11"/>
      <c r="J24" s="49" t="s">
        <v>42</v>
      </c>
      <c r="K24" s="50"/>
      <c r="L24" s="51"/>
      <c r="M24" s="91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3"/>
      <c r="AA24" s="54" t="s">
        <v>2</v>
      </c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55"/>
    </row>
    <row r="25" spans="1:39" ht="28" customHeight="1" thickTop="1" thickBot="1" x14ac:dyDescent="0.6">
      <c r="A25" s="72">
        <f t="shared" si="2"/>
        <v>45157</v>
      </c>
      <c r="B25" s="74">
        <f t="shared" si="3"/>
        <v>45157</v>
      </c>
      <c r="C25" s="86">
        <v>13</v>
      </c>
      <c r="D25" s="43" t="s">
        <v>2</v>
      </c>
      <c r="E25" s="44"/>
      <c r="F25" s="45"/>
      <c r="G25" s="26" t="s">
        <v>22</v>
      </c>
      <c r="H25" s="27"/>
      <c r="I25" s="27"/>
      <c r="J25" s="27"/>
      <c r="K25" s="23"/>
      <c r="L25" s="23"/>
      <c r="M25" s="23"/>
      <c r="N25" s="23"/>
      <c r="O25" s="27"/>
      <c r="P25" s="27"/>
      <c r="Q25" s="27"/>
      <c r="R25" s="27"/>
      <c r="S25" s="23"/>
      <c r="T25" s="23"/>
      <c r="U25" s="23"/>
      <c r="V25" s="24"/>
      <c r="W25" s="52"/>
      <c r="X25" s="44"/>
      <c r="Y25" s="44"/>
      <c r="Z25" s="44"/>
      <c r="AA25" s="44"/>
      <c r="AB25" s="44"/>
      <c r="AC25" s="45"/>
      <c r="AD25" s="103" t="s">
        <v>44</v>
      </c>
      <c r="AE25" s="18"/>
      <c r="AF25" s="18"/>
      <c r="AG25" s="104"/>
      <c r="AH25" s="52"/>
      <c r="AI25" s="44"/>
      <c r="AJ25" s="44"/>
      <c r="AK25" s="44"/>
      <c r="AL25" s="44"/>
      <c r="AM25" s="53"/>
    </row>
    <row r="26" spans="1:39" ht="37.5" customHeight="1" thickTop="1" thickBot="1" x14ac:dyDescent="0.6">
      <c r="A26" s="73"/>
      <c r="B26" s="75"/>
      <c r="C26" s="86"/>
      <c r="D26" s="46"/>
      <c r="E26" s="47"/>
      <c r="F26" s="48"/>
      <c r="G26" s="91"/>
      <c r="H26" s="92"/>
      <c r="I26" s="92"/>
      <c r="J26" s="93"/>
      <c r="K26" s="49" t="s">
        <v>10</v>
      </c>
      <c r="L26" s="50"/>
      <c r="M26" s="50"/>
      <c r="N26" s="51"/>
      <c r="O26" s="91"/>
      <c r="P26" s="92"/>
      <c r="Q26" s="92"/>
      <c r="R26" s="93"/>
      <c r="S26" s="49" t="s">
        <v>11</v>
      </c>
      <c r="T26" s="50"/>
      <c r="U26" s="50"/>
      <c r="V26" s="51"/>
      <c r="W26" s="54" t="s">
        <v>2</v>
      </c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55"/>
    </row>
    <row r="27" spans="1:39" ht="28" customHeight="1" thickTop="1" thickBot="1" x14ac:dyDescent="0.6">
      <c r="A27" s="7">
        <f>A25+1</f>
        <v>45158</v>
      </c>
      <c r="B27" s="8">
        <f t="shared" si="3"/>
        <v>45158</v>
      </c>
      <c r="C27" s="12">
        <v>14</v>
      </c>
      <c r="D27" s="56" t="s">
        <v>2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105"/>
      <c r="AE27" s="103" t="s">
        <v>47</v>
      </c>
      <c r="AF27" s="18"/>
      <c r="AG27" s="18"/>
      <c r="AH27" s="104"/>
      <c r="AI27" s="85"/>
      <c r="AJ27" s="57"/>
      <c r="AK27" s="57"/>
      <c r="AL27" s="57"/>
      <c r="AM27" s="58"/>
    </row>
    <row r="28" spans="1:39" ht="28" customHeight="1" thickTop="1" thickBot="1" x14ac:dyDescent="0.6">
      <c r="A28" s="7">
        <f t="shared" si="2"/>
        <v>45159</v>
      </c>
      <c r="B28" s="8">
        <f t="shared" si="3"/>
        <v>45159</v>
      </c>
      <c r="C28" s="12">
        <v>15</v>
      </c>
      <c r="D28" s="56" t="s">
        <v>2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105"/>
      <c r="AD28" s="103" t="s">
        <v>48</v>
      </c>
      <c r="AE28" s="18"/>
      <c r="AF28" s="18"/>
      <c r="AG28" s="104"/>
      <c r="AH28" s="85"/>
      <c r="AI28" s="57"/>
      <c r="AJ28" s="57"/>
      <c r="AK28" s="57"/>
      <c r="AL28" s="57"/>
      <c r="AM28" s="58"/>
    </row>
    <row r="29" spans="1:39" ht="28" customHeight="1" thickTop="1" thickBot="1" x14ac:dyDescent="0.6">
      <c r="A29" s="7">
        <f t="shared" si="2"/>
        <v>45160</v>
      </c>
      <c r="B29" s="8">
        <f t="shared" si="3"/>
        <v>45160</v>
      </c>
      <c r="C29" s="12">
        <v>16</v>
      </c>
      <c r="D29" s="33" t="s">
        <v>2</v>
      </c>
      <c r="E29" s="34"/>
      <c r="F29" s="29" t="s">
        <v>41</v>
      </c>
      <c r="G29" s="29"/>
      <c r="H29" s="29"/>
      <c r="I29" s="29"/>
      <c r="J29" s="29"/>
      <c r="K29" s="30"/>
      <c r="L29" s="31" t="s">
        <v>24</v>
      </c>
      <c r="M29" s="32"/>
      <c r="N29" s="32"/>
      <c r="O29" s="59" t="s">
        <v>31</v>
      </c>
      <c r="P29" s="59"/>
      <c r="Q29" s="59"/>
      <c r="R29" s="59"/>
      <c r="S29" s="60"/>
      <c r="T29" s="64" t="s">
        <v>32</v>
      </c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6"/>
      <c r="AG29" s="61" t="s">
        <v>33</v>
      </c>
      <c r="AH29" s="62"/>
      <c r="AI29" s="62"/>
      <c r="AJ29" s="63"/>
      <c r="AK29" s="15" t="s">
        <v>34</v>
      </c>
      <c r="AL29" s="16"/>
      <c r="AM29" s="17"/>
    </row>
    <row r="30" spans="1:39" ht="14.7" thickTop="1" x14ac:dyDescent="0.55000000000000004"/>
  </sheetData>
  <mergeCells count="114">
    <mergeCell ref="AD28:AG28"/>
    <mergeCell ref="D28:AC28"/>
    <mergeCell ref="AH28:AM28"/>
    <mergeCell ref="AE27:AH27"/>
    <mergeCell ref="D27:AD27"/>
    <mergeCell ref="AI27:AM27"/>
    <mergeCell ref="A25:A26"/>
    <mergeCell ref="B25:B26"/>
    <mergeCell ref="A23:A24"/>
    <mergeCell ref="B23:B24"/>
    <mergeCell ref="AD25:AG25"/>
    <mergeCell ref="W26:AM26"/>
    <mergeCell ref="W25:AC25"/>
    <mergeCell ref="AH25:AM25"/>
    <mergeCell ref="AD23:AG23"/>
    <mergeCell ref="AA23:AC23"/>
    <mergeCell ref="AH23:AM23"/>
    <mergeCell ref="AA24:AM24"/>
    <mergeCell ref="D18:AC18"/>
    <mergeCell ref="AH18:AM18"/>
    <mergeCell ref="AD11:AG11"/>
    <mergeCell ref="E11:AC11"/>
    <mergeCell ref="AH11:AM11"/>
    <mergeCell ref="AJ1:AM1"/>
    <mergeCell ref="D1:AI1"/>
    <mergeCell ref="D4:P4"/>
    <mergeCell ref="D6:AM6"/>
    <mergeCell ref="D7:L7"/>
    <mergeCell ref="AF7:AI7"/>
    <mergeCell ref="AC7:AE7"/>
    <mergeCell ref="AJ7:AM7"/>
    <mergeCell ref="AD9:AG9"/>
    <mergeCell ref="I9:AC9"/>
    <mergeCell ref="AH9:AM9"/>
    <mergeCell ref="C21:C22"/>
    <mergeCell ref="A19:A20"/>
    <mergeCell ref="B19:B20"/>
    <mergeCell ref="C19:C20"/>
    <mergeCell ref="G21:V21"/>
    <mergeCell ref="G22:H22"/>
    <mergeCell ref="L22:N22"/>
    <mergeCell ref="R22:V22"/>
    <mergeCell ref="D21:F22"/>
    <mergeCell ref="A21:A22"/>
    <mergeCell ref="B21:B22"/>
    <mergeCell ref="O22:Q22"/>
    <mergeCell ref="D19:H20"/>
    <mergeCell ref="A13:A14"/>
    <mergeCell ref="B13:B14"/>
    <mergeCell ref="AB14:AD14"/>
    <mergeCell ref="AE13:AM14"/>
    <mergeCell ref="J15:AB15"/>
    <mergeCell ref="A15:A16"/>
    <mergeCell ref="B15:B16"/>
    <mergeCell ref="AC15:AM16"/>
    <mergeCell ref="C13:C14"/>
    <mergeCell ref="C15:C16"/>
    <mergeCell ref="C23:C24"/>
    <mergeCell ref="C25:C26"/>
    <mergeCell ref="C9:C10"/>
    <mergeCell ref="D17:AM17"/>
    <mergeCell ref="AD10:AM10"/>
    <mergeCell ref="M13:AD13"/>
    <mergeCell ref="I19:Z19"/>
    <mergeCell ref="I20:S20"/>
    <mergeCell ref="X20:Z20"/>
    <mergeCell ref="AA19:AM20"/>
    <mergeCell ref="D9:H10"/>
    <mergeCell ref="W10:AC10"/>
    <mergeCell ref="I10:V10"/>
    <mergeCell ref="B2:B3"/>
    <mergeCell ref="C2:C3"/>
    <mergeCell ref="D12:AM12"/>
    <mergeCell ref="A1:C1"/>
    <mergeCell ref="A9:A10"/>
    <mergeCell ref="B9:B10"/>
    <mergeCell ref="A2:A3"/>
    <mergeCell ref="V4:X4"/>
    <mergeCell ref="Q4:U4"/>
    <mergeCell ref="AC4:AM4"/>
    <mergeCell ref="D5:H5"/>
    <mergeCell ref="L5:S5"/>
    <mergeCell ref="I5:K5"/>
    <mergeCell ref="Y4:AB4"/>
    <mergeCell ref="D8:AM8"/>
    <mergeCell ref="D29:E29"/>
    <mergeCell ref="J16:AA16"/>
    <mergeCell ref="D13:L14"/>
    <mergeCell ref="D15:I16"/>
    <mergeCell ref="M14:AA14"/>
    <mergeCell ref="W21:AM22"/>
    <mergeCell ref="T20:W20"/>
    <mergeCell ref="I22:K22"/>
    <mergeCell ref="O29:S29"/>
    <mergeCell ref="AG29:AJ29"/>
    <mergeCell ref="T29:AF29"/>
    <mergeCell ref="D23:H24"/>
    <mergeCell ref="M24:Z24"/>
    <mergeCell ref="AK29:AM29"/>
    <mergeCell ref="T5:Y5"/>
    <mergeCell ref="Z5:AM5"/>
    <mergeCell ref="P7:AB7"/>
    <mergeCell ref="M7:O7"/>
    <mergeCell ref="I23:Z23"/>
    <mergeCell ref="F29:K29"/>
    <mergeCell ref="L29:N29"/>
    <mergeCell ref="G25:V25"/>
    <mergeCell ref="D25:F26"/>
    <mergeCell ref="G26:J26"/>
    <mergeCell ref="O26:R26"/>
    <mergeCell ref="J24:L24"/>
    <mergeCell ref="K26:N26"/>
    <mergeCell ref="S26:V26"/>
    <mergeCell ref="AD18:AG18"/>
  </mergeCells>
  <hyperlinks>
    <hyperlink ref="AJ1:AM1" r:id="rId1" display="Oceania Marina" xr:uid="{404334BB-54F6-4FCE-9491-D7D89CB7C7B6}"/>
    <hyperlink ref="T5:Y5" r:id="rId2" display="Transit to &amp; Check In Clarion Collection Hotel With" xr:uid="{3F8165F8-A1CF-4E50-B3B2-A8D95F3B62E8}"/>
    <hyperlink ref="W10:AC10" r:id="rId3" display="Os-Dog Sledding On Wheels (LYN-009)" xr:uid="{5D8ADFE7-6477-4AAE-83CC-FF40105D2C97}"/>
    <hyperlink ref="M14:AA14" r:id="rId4" display="Os-Jewels Of The North (HVK-001)" xr:uid="{FBD6AA1D-DDCA-4B1C-A72A-888D9C043DAF}"/>
    <hyperlink ref="T20:W20" r:id="rId5" display="Nanortalik Walking Tour (NTK-001)" xr:uid="{6B530C6B-E6AE-492B-9624-5E4E6036A9F5}"/>
    <hyperlink ref="I22:K22" r:id="rId6" display="Kaffemik In A Private Home (JJU-007)" xr:uid="{A0E85543-113E-4B65-A79E-59E246053EDB}"/>
    <hyperlink ref="O22:Q22" r:id="rId7" display="Taste Of Greenland (JJU-006)" xr:uid="{4B55534B-C402-4CD5-85B8-7F117E29180B}"/>
    <hyperlink ref="J24:L24" r:id="rId8" display="Walking Tour Of Paamiut (FRD-001)" xr:uid="{6BCB9C9E-3D64-4EFC-AE6D-82FB117FA8B1}"/>
    <hyperlink ref="K26:N26" r:id="rId9" display="https://2023arcticcruise.dave-dev.net/Media/20230819_OS_Fjord_Boat_Tour_GOH-004.jpg" xr:uid="{BFA9C773-B0F7-44A7-B039-2E03F0E71021}"/>
    <hyperlink ref="S26:V26" r:id="rId10" display="Guided Short Walk &amp; Visit W/Local Family (GOH-002)" xr:uid="{65D25AD3-B882-4942-AA5E-7A767E860703}"/>
    <hyperlink ref="J16:AA16" r:id="rId11" display="Os-Myvatn Nature Baths &amp; Lunch (SIG-002)" xr:uid="{EB4D6833-8E39-4B88-8A7B-A9D73B785431}"/>
    <hyperlink ref="AF7:AI7" r:id="rId12" display="Polo Grill with Pam &amp; David Lathrop" xr:uid="{A31170E2-E00F-442C-AD17-DD6D04047EC6}"/>
    <hyperlink ref="AD25:AG25" r:id="rId13" display="Polo Grill with Pam &amp; David Lathrop" xr:uid="{CF8A62F2-6FC2-4FA6-986F-652525743017}"/>
    <hyperlink ref="AD28:AG28" r:id="rId14" display="Toscana with Pam &amp; David Lathrop" xr:uid="{26015227-07F6-4696-9790-D1EF09E6EC2E}"/>
    <hyperlink ref="AD18:AG18" r:id="rId15" display="Jacques with Pam &amp; David Lathrop" xr:uid="{D4E65720-54B3-4F5A-B482-A1ABA8AC308A}"/>
    <hyperlink ref="AD9:AG9" r:id="rId16" display="Jacques with Gene &amp; Judith Delveccio" xr:uid="{0DCF392E-8B84-4FF9-AB4C-C3A01DA3541B}"/>
    <hyperlink ref="AD11:AG11" r:id="rId17" display="Red Ginger with Pam &amp; David Lathrop" xr:uid="{35033135-A485-439D-8FC4-B0E37C0F2476}"/>
    <hyperlink ref="AE27:AH27" r:id="rId18" display="Red Ginger with Pam &amp; David Lathrop" xr:uid="{A743E05F-6A31-4B41-81C2-F11480370FCB}"/>
    <hyperlink ref="AD23:AG23" r:id="rId19" display="Jacques with Pam &amp; David Lathrop" xr:uid="{3D82AF56-2CC4-409D-B3B5-2EEBB6611231}"/>
  </hyperlinks>
  <printOptions horizontalCentered="1"/>
  <pageMargins left="0.2" right="0.2" top="0.5" bottom="0.25" header="0.25" footer="0"/>
  <pageSetup scale="60" orientation="landscape" r:id="rId20"/>
  <headerFooter>
    <oddHeader>&amp;C&amp;"-,Bold"&amp;14 2023 Tromsø, Norway And Oceania Svalbard Arctic Passage Cruise (7-22 Aug 2023)&amp;R&amp;"-,Bold Italic"&amp;14As Of: &amp;D</oddHeader>
  </headerFooter>
  <drawing r:id="rId21"/>
  <legacy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F8624-185F-4E74-901E-F1C1A41A887C}">
  <sheetPr>
    <pageSetUpPr fitToPage="1"/>
  </sheetPr>
  <dimension ref="A1"/>
  <sheetViews>
    <sheetView topLeftCell="A4" workbookViewId="0">
      <selection activeCell="U23" sqref="U23"/>
    </sheetView>
  </sheetViews>
  <sheetFormatPr defaultRowHeight="14.4" x14ac:dyDescent="0.55000000000000004"/>
  <sheetData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2022 World Cruise Itinerary</vt:lpstr>
      <vt:lpstr>2022 World Cruise Map</vt:lpstr>
      <vt:lpstr>'2022 World Cruise Itinerary'!Print_Area</vt:lpstr>
      <vt:lpstr>'2022 World Cruise Itinerary'!Print_Titles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2023-08-26T11:44:12Z</dcterms:modified>
</cp:coreProperties>
</file>